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scritorio\PE y DEMARCACIÓN\"/>
    </mc:Choice>
  </mc:AlternateContent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" i="1" l="1"/>
  <c r="C103" i="1"/>
  <c r="D100" i="1"/>
  <c r="F100" i="1" s="1"/>
  <c r="C96" i="1"/>
  <c r="D91" i="1"/>
  <c r="F91" i="1" s="1"/>
  <c r="F85" i="1"/>
  <c r="D85" i="1"/>
  <c r="F78" i="1"/>
  <c r="D78" i="1"/>
  <c r="F74" i="1"/>
  <c r="D74" i="1"/>
  <c r="F70" i="1"/>
  <c r="D70" i="1"/>
  <c r="C66" i="1"/>
  <c r="D54" i="1"/>
  <c r="F54" i="1" s="1"/>
  <c r="C50" i="1"/>
  <c r="D43" i="1"/>
  <c r="F43" i="1" s="1"/>
  <c r="C38" i="1"/>
  <c r="D30" i="1"/>
  <c r="F30" i="1" s="1"/>
  <c r="D26" i="1"/>
  <c r="F26" i="1" s="1"/>
  <c r="D22" i="1"/>
  <c r="F22" i="1" s="1"/>
  <c r="D18" i="1"/>
  <c r="F18" i="1" s="1"/>
  <c r="D14" i="1"/>
  <c r="F14" i="1" s="1"/>
  <c r="D10" i="1"/>
  <c r="F10" i="1" s="1"/>
  <c r="F6" i="1"/>
  <c r="D6" i="1"/>
  <c r="D105" i="1" l="1"/>
  <c r="F105" i="1" s="1"/>
  <c r="C105" i="1"/>
  <c r="C109" i="1" s="1"/>
  <c r="F109" i="1" s="1"/>
</calcChain>
</file>

<file path=xl/sharedStrings.xml><?xml version="1.0" encoding="utf-8"?>
<sst xmlns="http://schemas.openxmlformats.org/spreadsheetml/2006/main" count="141" uniqueCount="69">
  <si>
    <t xml:space="preserve">Distrito del I </t>
  </si>
  <si>
    <t xml:space="preserve">Municipio </t>
  </si>
  <si>
    <t>Padrón</t>
  </si>
  <si>
    <t>Suma padrón electoral</t>
  </si>
  <si>
    <t>Porcentaje</t>
  </si>
  <si>
    <t>I Durango</t>
  </si>
  <si>
    <t>Distrito del II</t>
  </si>
  <si>
    <t>II Durango</t>
  </si>
  <si>
    <t>Distrito del III</t>
  </si>
  <si>
    <t>III Durango</t>
  </si>
  <si>
    <t>Distrito del IV</t>
  </si>
  <si>
    <t>IV Durango</t>
  </si>
  <si>
    <t>Distrito del V</t>
  </si>
  <si>
    <t>V Durango</t>
  </si>
  <si>
    <t>Distrito del VI</t>
  </si>
  <si>
    <t>VI Durango</t>
  </si>
  <si>
    <t>Distrito VII</t>
  </si>
  <si>
    <t>Canelas</t>
  </si>
  <si>
    <t>Guanaceví</t>
  </si>
  <si>
    <t>Otáez</t>
  </si>
  <si>
    <t>San Dimas</t>
  </si>
  <si>
    <t>Santiago</t>
  </si>
  <si>
    <t>Tamazula</t>
  </si>
  <si>
    <t>Tepehuanes</t>
  </si>
  <si>
    <t>Topia</t>
  </si>
  <si>
    <t>Distrito VIII</t>
  </si>
  <si>
    <t xml:space="preserve">Canatlán </t>
  </si>
  <si>
    <t>Coneto de Comonfort</t>
  </si>
  <si>
    <t>Guadalupe Victoria</t>
  </si>
  <si>
    <t>Nuevo Ideal</t>
  </si>
  <si>
    <t>Pánuco de Coronado</t>
  </si>
  <si>
    <t>Peñón Blanco</t>
  </si>
  <si>
    <t>San Juan del Río</t>
  </si>
  <si>
    <t>Distrito IX</t>
  </si>
  <si>
    <t>Hidalgo</t>
  </si>
  <si>
    <t>Indé</t>
  </si>
  <si>
    <t>Lerdo</t>
  </si>
  <si>
    <t>Mapimí</t>
  </si>
  <si>
    <t>Nazas</t>
  </si>
  <si>
    <t>Ocampo</t>
  </si>
  <si>
    <t>El Oro</t>
  </si>
  <si>
    <t>Rodeo</t>
  </si>
  <si>
    <t>San Bernardo</t>
  </si>
  <si>
    <t>San Luis del Cordero</t>
  </si>
  <si>
    <t>San Pedro del Gallo</t>
  </si>
  <si>
    <t>Tlahualilo</t>
  </si>
  <si>
    <t>Distrito X</t>
  </si>
  <si>
    <t>X Gómez Palacio</t>
  </si>
  <si>
    <t>Distrito XI</t>
  </si>
  <si>
    <t>XI Gómez Palacio</t>
  </si>
  <si>
    <t>Distrito XII</t>
  </si>
  <si>
    <t>XII Gómez Palacio</t>
  </si>
  <si>
    <t>Distrito XIII</t>
  </si>
  <si>
    <t>Distrito XIV</t>
  </si>
  <si>
    <t>Cuencamé</t>
  </si>
  <si>
    <t>Gral. Simón Bolivar</t>
  </si>
  <si>
    <t>Nombre de Dios</t>
  </si>
  <si>
    <t>Poanas</t>
  </si>
  <si>
    <t>San Juan Gpe</t>
  </si>
  <si>
    <t>Santa Clara</t>
  </si>
  <si>
    <t>Vicente Guerrero</t>
  </si>
  <si>
    <t>Distrito XV</t>
  </si>
  <si>
    <t>Mezquital</t>
  </si>
  <si>
    <t>Pueblo Nuevo</t>
  </si>
  <si>
    <t>Súchil</t>
  </si>
  <si>
    <t>Subtotal</t>
  </si>
  <si>
    <t>Extranjero</t>
  </si>
  <si>
    <t>Total</t>
  </si>
  <si>
    <t>CONFORMACIÓN DISTRITAL CON BASE EN LA NUEVA DEMARCACIÓN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</si>
</sst>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2" fillId="0" borderId="0" xfId="0" applyFont="1"/>
    <xf numFmtId="3" fontId="2" fillId="0" borderId="0" xfId="0" applyNumberFormat="1" applyFont="1"/>
    <xf numFmtId="1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0" fontId="2" fillId="0" borderId="6" xfId="0" applyFont="1" applyBorder="1"/>
    <xf numFmtId="3" fontId="2" fillId="0" borderId="7" xfId="0" applyNumberFormat="1" applyFont="1" applyBorder="1"/>
    <xf numFmtId="0" fontId="1" fillId="0" borderId="5" xfId="0" applyFont="1" applyBorder="1" applyAlignment="1">
      <alignment horizontal="center" vertical="center"/>
    </xf>
    <xf numFmtId="0" fontId="2" fillId="0" borderId="8" xfId="0" applyFont="1" applyBorder="1"/>
    <xf numFmtId="3" fontId="2" fillId="0" borderId="9" xfId="0" applyNumberFormat="1" applyFont="1" applyBorder="1"/>
    <xf numFmtId="0" fontId="2" fillId="0" borderId="11" xfId="0" applyFont="1" applyBorder="1"/>
    <xf numFmtId="3" fontId="2" fillId="0" borderId="4" xfId="0" applyNumberFormat="1" applyFont="1" applyBorder="1"/>
    <xf numFmtId="3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0" fontId="2" fillId="0" borderId="7" xfId="0" applyNumberFormat="1" applyFont="1" applyBorder="1" applyAlignment="1">
      <alignment vertical="center"/>
    </xf>
    <xf numFmtId="10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/>
    <xf numFmtId="0" fontId="1" fillId="0" borderId="1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10" fontId="2" fillId="0" borderId="0" xfId="0" applyNumberFormat="1" applyFont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0" fontId="2" fillId="0" borderId="0" xfId="0" applyNumberFormat="1" applyFont="1"/>
    <xf numFmtId="10" fontId="2" fillId="0" borderId="7" xfId="0" applyNumberFormat="1" applyFont="1" applyBorder="1"/>
    <xf numFmtId="1" fontId="2" fillId="0" borderId="13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4" xfId="0" applyFont="1" applyBorder="1"/>
    <xf numFmtId="10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3" fontId="2" fillId="5" borderId="4" xfId="0" applyNumberFormat="1" applyFont="1" applyFill="1" applyBorder="1"/>
    <xf numFmtId="3" fontId="2" fillId="5" borderId="4" xfId="0" applyNumberFormat="1" applyFont="1" applyFill="1" applyBorder="1" applyAlignment="1">
      <alignment horizontal="center"/>
    </xf>
    <xf numFmtId="10" fontId="2" fillId="5" borderId="2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Border="1"/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9"/>
  <sheetViews>
    <sheetView tabSelected="1" topLeftCell="A63" workbookViewId="0">
      <selection activeCell="F80" sqref="F80"/>
    </sheetView>
  </sheetViews>
  <sheetFormatPr baseColWidth="10" defaultRowHeight="15" x14ac:dyDescent="0.25"/>
  <sheetData>
    <row r="2" spans="1:7" ht="15.75" x14ac:dyDescent="0.25">
      <c r="A2" s="98" t="s">
        <v>68</v>
      </c>
      <c r="B2" s="98"/>
      <c r="C2" s="98"/>
      <c r="D2" s="98"/>
      <c r="E2" s="98"/>
      <c r="F2" s="98"/>
      <c r="G2" s="98"/>
    </row>
    <row r="3" spans="1:7" ht="15.75" thickBot="1" x14ac:dyDescent="0.3"/>
    <row r="4" spans="1:7" ht="15.75" thickBot="1" x14ac:dyDescent="0.3">
      <c r="B4" s="53" t="s">
        <v>0</v>
      </c>
      <c r="C4" s="54"/>
      <c r="D4" s="54"/>
      <c r="E4" s="54"/>
      <c r="F4" s="55"/>
    </row>
    <row r="5" spans="1:7" ht="26.25" thickBot="1" x14ac:dyDescent="0.3">
      <c r="B5" s="1" t="s">
        <v>1</v>
      </c>
      <c r="C5" s="1" t="s">
        <v>2</v>
      </c>
      <c r="D5" s="2" t="s">
        <v>3</v>
      </c>
      <c r="E5" s="1" t="s">
        <v>4</v>
      </c>
      <c r="F5" s="1" t="s">
        <v>2</v>
      </c>
    </row>
    <row r="6" spans="1:7" ht="15.75" thickBot="1" x14ac:dyDescent="0.3">
      <c r="B6" s="3" t="s">
        <v>5</v>
      </c>
      <c r="C6" s="4">
        <v>80685</v>
      </c>
      <c r="D6" s="5">
        <f>SUM(C6)</f>
        <v>80685</v>
      </c>
      <c r="E6" s="6">
        <v>2.5999999999999999E-3</v>
      </c>
      <c r="F6" s="7">
        <f>D6*E6</f>
        <v>209.78099999999998</v>
      </c>
    </row>
    <row r="7" spans="1:7" ht="15.75" thickBot="1" x14ac:dyDescent="0.3">
      <c r="B7" s="8"/>
      <c r="C7" s="9"/>
      <c r="D7" s="8"/>
      <c r="E7" s="10"/>
      <c r="F7" s="11"/>
    </row>
    <row r="8" spans="1:7" ht="15.75" thickBot="1" x14ac:dyDescent="0.3">
      <c r="B8" s="56" t="s">
        <v>6</v>
      </c>
      <c r="C8" s="57"/>
      <c r="D8" s="57"/>
      <c r="E8" s="57"/>
      <c r="F8" s="58"/>
    </row>
    <row r="9" spans="1:7" ht="26.25" thickBot="1" x14ac:dyDescent="0.3">
      <c r="B9" s="1" t="s">
        <v>1</v>
      </c>
      <c r="C9" s="1" t="s">
        <v>2</v>
      </c>
      <c r="D9" s="12" t="s">
        <v>3</v>
      </c>
      <c r="E9" s="1" t="s">
        <v>4</v>
      </c>
      <c r="F9" s="1" t="s">
        <v>2</v>
      </c>
    </row>
    <row r="10" spans="1:7" ht="15.75" thickBot="1" x14ac:dyDescent="0.3">
      <c r="B10" s="3" t="s">
        <v>7</v>
      </c>
      <c r="C10" s="4">
        <v>80985</v>
      </c>
      <c r="D10" s="5">
        <f>SUM(C10)</f>
        <v>80985</v>
      </c>
      <c r="E10" s="6">
        <v>2.5999999999999999E-3</v>
      </c>
      <c r="F10" s="7">
        <f>D10*E10</f>
        <v>210.56099999999998</v>
      </c>
    </row>
    <row r="11" spans="1:7" ht="15.75" thickBot="1" x14ac:dyDescent="0.3">
      <c r="B11" s="8"/>
      <c r="C11" s="9"/>
      <c r="D11" s="8"/>
      <c r="E11" s="13"/>
      <c r="F11" s="11"/>
    </row>
    <row r="12" spans="1:7" ht="15.75" thickBot="1" x14ac:dyDescent="0.3">
      <c r="B12" s="59" t="s">
        <v>8</v>
      </c>
      <c r="C12" s="60"/>
      <c r="D12" s="60"/>
      <c r="E12" s="60"/>
      <c r="F12" s="61"/>
    </row>
    <row r="13" spans="1:7" ht="26.25" thickBot="1" x14ac:dyDescent="0.3">
      <c r="B13" s="1" t="s">
        <v>1</v>
      </c>
      <c r="C13" s="1" t="s">
        <v>2</v>
      </c>
      <c r="D13" s="12" t="s">
        <v>3</v>
      </c>
      <c r="E13" s="1" t="s">
        <v>4</v>
      </c>
      <c r="F13" s="1" t="s">
        <v>2</v>
      </c>
    </row>
    <row r="14" spans="1:7" ht="15.75" thickBot="1" x14ac:dyDescent="0.3">
      <c r="B14" s="3" t="s">
        <v>9</v>
      </c>
      <c r="C14" s="4">
        <v>68836</v>
      </c>
      <c r="D14" s="5">
        <f>SUM(C14)</f>
        <v>68836</v>
      </c>
      <c r="E14" s="6">
        <v>2.5999999999999999E-3</v>
      </c>
      <c r="F14" s="7">
        <f>D14*E14</f>
        <v>178.9736</v>
      </c>
    </row>
    <row r="15" spans="1:7" ht="15.75" thickBot="1" x14ac:dyDescent="0.3">
      <c r="B15" s="8"/>
      <c r="C15" s="9"/>
      <c r="D15" s="8"/>
      <c r="E15" s="10"/>
      <c r="F15" s="11"/>
    </row>
    <row r="16" spans="1:7" ht="15.75" thickBot="1" x14ac:dyDescent="0.3">
      <c r="B16" s="62" t="s">
        <v>10</v>
      </c>
      <c r="C16" s="63"/>
      <c r="D16" s="63"/>
      <c r="E16" s="63"/>
      <c r="F16" s="64"/>
    </row>
    <row r="17" spans="2:6" ht="26.25" thickBot="1" x14ac:dyDescent="0.3">
      <c r="B17" s="1" t="s">
        <v>1</v>
      </c>
      <c r="C17" s="1" t="s">
        <v>2</v>
      </c>
      <c r="D17" s="12" t="s">
        <v>3</v>
      </c>
      <c r="E17" s="1" t="s">
        <v>4</v>
      </c>
      <c r="F17" s="1" t="s">
        <v>2</v>
      </c>
    </row>
    <row r="18" spans="2:6" ht="15.75" thickBot="1" x14ac:dyDescent="0.3">
      <c r="B18" s="3" t="s">
        <v>11</v>
      </c>
      <c r="C18" s="4">
        <v>83926</v>
      </c>
      <c r="D18" s="5">
        <f>SUM(C18)</f>
        <v>83926</v>
      </c>
      <c r="E18" s="6">
        <v>2.5999999999999999E-3</v>
      </c>
      <c r="F18" s="7">
        <f>D18*E18</f>
        <v>218.20759999999999</v>
      </c>
    </row>
    <row r="19" spans="2:6" ht="15.75" thickBot="1" x14ac:dyDescent="0.3">
      <c r="B19" s="8"/>
      <c r="C19" s="9"/>
      <c r="D19" s="8"/>
      <c r="E19" s="10"/>
      <c r="F19" s="11"/>
    </row>
    <row r="20" spans="2:6" ht="15.75" thickBot="1" x14ac:dyDescent="0.3">
      <c r="B20" s="65" t="s">
        <v>12</v>
      </c>
      <c r="C20" s="66"/>
      <c r="D20" s="66"/>
      <c r="E20" s="66"/>
      <c r="F20" s="67"/>
    </row>
    <row r="21" spans="2:6" ht="26.25" thickBot="1" x14ac:dyDescent="0.3">
      <c r="B21" s="1" t="s">
        <v>1</v>
      </c>
      <c r="C21" s="1" t="s">
        <v>2</v>
      </c>
      <c r="D21" s="12" t="s">
        <v>3</v>
      </c>
      <c r="E21" s="1" t="s">
        <v>4</v>
      </c>
      <c r="F21" s="1" t="s">
        <v>2</v>
      </c>
    </row>
    <row r="22" spans="2:6" ht="15.75" thickBot="1" x14ac:dyDescent="0.3">
      <c r="B22" s="3" t="s">
        <v>13</v>
      </c>
      <c r="C22" s="4">
        <v>99377</v>
      </c>
      <c r="D22" s="5">
        <f>SUM(C22)</f>
        <v>99377</v>
      </c>
      <c r="E22" s="6">
        <v>2.5999999999999999E-3</v>
      </c>
      <c r="F22" s="7">
        <f>D22*E22</f>
        <v>258.3802</v>
      </c>
    </row>
    <row r="23" spans="2:6" ht="15.75" thickBot="1" x14ac:dyDescent="0.3">
      <c r="B23" s="8"/>
      <c r="C23" s="9"/>
      <c r="D23" s="8"/>
      <c r="E23" s="10"/>
      <c r="F23" s="11"/>
    </row>
    <row r="24" spans="2:6" ht="15.75" thickBot="1" x14ac:dyDescent="0.3">
      <c r="B24" s="50" t="s">
        <v>14</v>
      </c>
      <c r="C24" s="51"/>
      <c r="D24" s="51"/>
      <c r="E24" s="51"/>
      <c r="F24" s="52"/>
    </row>
    <row r="25" spans="2:6" ht="26.25" thickBot="1" x14ac:dyDescent="0.3">
      <c r="B25" s="1" t="s">
        <v>1</v>
      </c>
      <c r="C25" s="1" t="s">
        <v>2</v>
      </c>
      <c r="D25" s="12" t="s">
        <v>3</v>
      </c>
      <c r="E25" s="1" t="s">
        <v>4</v>
      </c>
      <c r="F25" s="1" t="s">
        <v>2</v>
      </c>
    </row>
    <row r="26" spans="2:6" ht="15.75" thickBot="1" x14ac:dyDescent="0.3">
      <c r="B26" s="14" t="s">
        <v>15</v>
      </c>
      <c r="C26" s="15">
        <v>83605</v>
      </c>
      <c r="D26" s="5">
        <f>SUM(C26)</f>
        <v>83605</v>
      </c>
      <c r="E26" s="6">
        <v>2.5999999999999999E-3</v>
      </c>
      <c r="F26" s="7">
        <f>D26*E26</f>
        <v>217.37299999999999</v>
      </c>
    </row>
    <row r="27" spans="2:6" ht="15.75" thickBot="1" x14ac:dyDescent="0.3">
      <c r="B27" s="8"/>
      <c r="C27" s="9"/>
      <c r="D27" s="8"/>
      <c r="E27" s="10"/>
      <c r="F27" s="11"/>
    </row>
    <row r="28" spans="2:6" ht="15.75" thickBot="1" x14ac:dyDescent="0.3">
      <c r="B28" s="68" t="s">
        <v>16</v>
      </c>
      <c r="C28" s="69"/>
      <c r="D28" s="69"/>
      <c r="E28" s="69"/>
      <c r="F28" s="70"/>
    </row>
    <row r="29" spans="2:6" ht="26.25" thickBot="1" x14ac:dyDescent="0.3">
      <c r="B29" s="16" t="s">
        <v>1</v>
      </c>
      <c r="C29" s="16" t="s">
        <v>2</v>
      </c>
      <c r="D29" s="2" t="s">
        <v>3</v>
      </c>
      <c r="E29" s="16" t="s">
        <v>4</v>
      </c>
      <c r="F29" s="16" t="s">
        <v>2</v>
      </c>
    </row>
    <row r="30" spans="2:6" x14ac:dyDescent="0.25">
      <c r="B30" s="17" t="s">
        <v>17</v>
      </c>
      <c r="C30" s="18">
        <v>3186</v>
      </c>
      <c r="D30" s="71">
        <f>SUM(C30:C37)</f>
        <v>101194</v>
      </c>
      <c r="E30" s="74">
        <v>2.5999999999999999E-3</v>
      </c>
      <c r="F30" s="77">
        <f>D30*E30</f>
        <v>263.1044</v>
      </c>
    </row>
    <row r="31" spans="2:6" x14ac:dyDescent="0.25">
      <c r="B31" s="19" t="s">
        <v>18</v>
      </c>
      <c r="C31" s="9">
        <v>7558</v>
      </c>
      <c r="D31" s="72"/>
      <c r="E31" s="75"/>
      <c r="F31" s="78"/>
    </row>
    <row r="32" spans="2:6" x14ac:dyDescent="0.25">
      <c r="B32" s="19" t="s">
        <v>19</v>
      </c>
      <c r="C32" s="9">
        <v>3945</v>
      </c>
      <c r="D32" s="72"/>
      <c r="E32" s="75"/>
      <c r="F32" s="78"/>
    </row>
    <row r="33" spans="2:6" x14ac:dyDescent="0.25">
      <c r="B33" s="19" t="s">
        <v>20</v>
      </c>
      <c r="C33" s="9">
        <v>14186</v>
      </c>
      <c r="D33" s="72"/>
      <c r="E33" s="75"/>
      <c r="F33" s="78"/>
    </row>
    <row r="34" spans="2:6" x14ac:dyDescent="0.25">
      <c r="B34" s="19" t="s">
        <v>21</v>
      </c>
      <c r="C34" s="9">
        <v>38565</v>
      </c>
      <c r="D34" s="72"/>
      <c r="E34" s="75"/>
      <c r="F34" s="78"/>
    </row>
    <row r="35" spans="2:6" x14ac:dyDescent="0.25">
      <c r="B35" s="19" t="s">
        <v>22</v>
      </c>
      <c r="C35" s="9">
        <v>17191</v>
      </c>
      <c r="D35" s="72"/>
      <c r="E35" s="75"/>
      <c r="F35" s="78"/>
    </row>
    <row r="36" spans="2:6" x14ac:dyDescent="0.25">
      <c r="B36" s="19" t="s">
        <v>23</v>
      </c>
      <c r="C36" s="9">
        <v>10542</v>
      </c>
      <c r="D36" s="72"/>
      <c r="E36" s="75"/>
      <c r="F36" s="78"/>
    </row>
    <row r="37" spans="2:6" ht="15.75" thickBot="1" x14ac:dyDescent="0.3">
      <c r="B37" s="14" t="s">
        <v>24</v>
      </c>
      <c r="C37" s="15">
        <v>6021</v>
      </c>
      <c r="D37" s="73"/>
      <c r="E37" s="76"/>
      <c r="F37" s="79"/>
    </row>
    <row r="38" spans="2:6" ht="15.75" thickBot="1" x14ac:dyDescent="0.3">
      <c r="B38" s="8"/>
      <c r="C38" s="20">
        <f>SUM(C30:C37)</f>
        <v>101194</v>
      </c>
      <c r="D38" s="21"/>
      <c r="E38" s="10"/>
      <c r="F38" s="22"/>
    </row>
    <row r="39" spans="2:6" x14ac:dyDescent="0.25">
      <c r="B39" s="8"/>
      <c r="C39" s="99"/>
      <c r="D39" s="43"/>
      <c r="E39" s="44"/>
      <c r="F39" s="22"/>
    </row>
    <row r="40" spans="2:6" ht="15.75" thickBot="1" x14ac:dyDescent="0.3">
      <c r="B40" s="8"/>
      <c r="C40" s="8"/>
      <c r="D40" s="8"/>
      <c r="E40" s="8"/>
      <c r="F40" s="8"/>
    </row>
    <row r="41" spans="2:6" ht="15.75" thickBot="1" x14ac:dyDescent="0.3">
      <c r="B41" s="80" t="s">
        <v>25</v>
      </c>
      <c r="C41" s="81"/>
      <c r="D41" s="81"/>
      <c r="E41" s="81"/>
      <c r="F41" s="82"/>
    </row>
    <row r="42" spans="2:6" ht="26.25" thickBot="1" x14ac:dyDescent="0.3">
      <c r="B42" s="16" t="s">
        <v>1</v>
      </c>
      <c r="C42" s="16" t="s">
        <v>2</v>
      </c>
      <c r="D42" s="2" t="s">
        <v>3</v>
      </c>
      <c r="E42" s="16" t="s">
        <v>4</v>
      </c>
      <c r="F42" s="16" t="s">
        <v>2</v>
      </c>
    </row>
    <row r="43" spans="2:6" x14ac:dyDescent="0.25">
      <c r="B43" s="17" t="s">
        <v>26</v>
      </c>
      <c r="C43" s="18">
        <v>25010</v>
      </c>
      <c r="D43" s="71">
        <f>SUM(C43:C49)</f>
        <v>109293</v>
      </c>
      <c r="E43" s="74">
        <v>2.5999999999999999E-3</v>
      </c>
      <c r="F43" s="83">
        <f>D43*E43</f>
        <v>284.16179999999997</v>
      </c>
    </row>
    <row r="44" spans="2:6" x14ac:dyDescent="0.25">
      <c r="B44" s="19" t="s">
        <v>27</v>
      </c>
      <c r="C44" s="9">
        <v>3381</v>
      </c>
      <c r="D44" s="72"/>
      <c r="E44" s="75"/>
      <c r="F44" s="84"/>
    </row>
    <row r="45" spans="2:6" x14ac:dyDescent="0.25">
      <c r="B45" s="19" t="s">
        <v>28</v>
      </c>
      <c r="C45" s="9">
        <v>29619</v>
      </c>
      <c r="D45" s="72"/>
      <c r="E45" s="75"/>
      <c r="F45" s="84"/>
    </row>
    <row r="46" spans="2:6" x14ac:dyDescent="0.25">
      <c r="B46" s="19" t="s">
        <v>29</v>
      </c>
      <c r="C46" s="9">
        <v>21719</v>
      </c>
      <c r="D46" s="72"/>
      <c r="E46" s="75"/>
      <c r="F46" s="84"/>
    </row>
    <row r="47" spans="2:6" x14ac:dyDescent="0.25">
      <c r="B47" s="19" t="s">
        <v>30</v>
      </c>
      <c r="C47" s="9">
        <v>10886</v>
      </c>
      <c r="D47" s="72"/>
      <c r="E47" s="75"/>
      <c r="F47" s="84"/>
    </row>
    <row r="48" spans="2:6" x14ac:dyDescent="0.25">
      <c r="B48" s="19" t="s">
        <v>31</v>
      </c>
      <c r="C48" s="9">
        <v>8639</v>
      </c>
      <c r="D48" s="72"/>
      <c r="E48" s="75"/>
      <c r="F48" s="84"/>
    </row>
    <row r="49" spans="2:6" ht="15.75" thickBot="1" x14ac:dyDescent="0.3">
      <c r="B49" s="14" t="s">
        <v>32</v>
      </c>
      <c r="C49" s="15">
        <v>10039</v>
      </c>
      <c r="D49" s="73"/>
      <c r="E49" s="76"/>
      <c r="F49" s="85"/>
    </row>
    <row r="50" spans="2:6" ht="15.75" thickBot="1" x14ac:dyDescent="0.3">
      <c r="B50" s="8"/>
      <c r="C50" s="20">
        <f>SUM(C43:C49)</f>
        <v>109293</v>
      </c>
      <c r="D50" s="21"/>
      <c r="E50" s="10"/>
      <c r="F50" s="21"/>
    </row>
    <row r="51" spans="2:6" ht="15.75" thickBot="1" x14ac:dyDescent="0.3">
      <c r="B51" s="8"/>
      <c r="C51" s="8"/>
      <c r="D51" s="8"/>
      <c r="E51" s="23"/>
      <c r="F51" s="8"/>
    </row>
    <row r="52" spans="2:6" ht="15.75" thickBot="1" x14ac:dyDescent="0.3">
      <c r="B52" s="86" t="s">
        <v>33</v>
      </c>
      <c r="C52" s="87"/>
      <c r="D52" s="87"/>
      <c r="E52" s="87"/>
      <c r="F52" s="88"/>
    </row>
    <row r="53" spans="2:6" ht="26.25" thickBot="1" x14ac:dyDescent="0.3">
      <c r="B53" s="16" t="s">
        <v>1</v>
      </c>
      <c r="C53" s="16" t="s">
        <v>2</v>
      </c>
      <c r="D53" s="2" t="s">
        <v>3</v>
      </c>
      <c r="E53" s="16" t="s">
        <v>4</v>
      </c>
      <c r="F53" s="16" t="s">
        <v>2</v>
      </c>
    </row>
    <row r="54" spans="2:6" x14ac:dyDescent="0.25">
      <c r="B54" s="17" t="s">
        <v>34</v>
      </c>
      <c r="C54" s="18">
        <v>3272</v>
      </c>
      <c r="D54" s="71">
        <f>SUM(C54:C65)</f>
        <v>103147</v>
      </c>
      <c r="E54" s="74">
        <v>2.5999999999999999E-3</v>
      </c>
      <c r="F54" s="77">
        <f>D54*E54</f>
        <v>268.18219999999997</v>
      </c>
    </row>
    <row r="55" spans="2:6" x14ac:dyDescent="0.25">
      <c r="B55" s="19" t="s">
        <v>35</v>
      </c>
      <c r="C55" s="9">
        <v>4472</v>
      </c>
      <c r="D55" s="72"/>
      <c r="E55" s="75"/>
      <c r="F55" s="78"/>
    </row>
    <row r="56" spans="2:6" x14ac:dyDescent="0.25">
      <c r="B56" s="19" t="s">
        <v>36</v>
      </c>
      <c r="C56" s="9">
        <v>18360</v>
      </c>
      <c r="D56" s="72"/>
      <c r="E56" s="75"/>
      <c r="F56" s="78"/>
    </row>
    <row r="57" spans="2:6" x14ac:dyDescent="0.25">
      <c r="B57" s="19" t="s">
        <v>37</v>
      </c>
      <c r="C57" s="9">
        <v>18809</v>
      </c>
      <c r="D57" s="72"/>
      <c r="E57" s="75"/>
      <c r="F57" s="78"/>
    </row>
    <row r="58" spans="2:6" x14ac:dyDescent="0.25">
      <c r="B58" s="19" t="s">
        <v>38</v>
      </c>
      <c r="C58" s="9">
        <v>9787</v>
      </c>
      <c r="D58" s="72"/>
      <c r="E58" s="75"/>
      <c r="F58" s="78"/>
    </row>
    <row r="59" spans="2:6" x14ac:dyDescent="0.25">
      <c r="B59" s="19" t="s">
        <v>39</v>
      </c>
      <c r="C59" s="9">
        <v>6980</v>
      </c>
      <c r="D59" s="72"/>
      <c r="E59" s="75"/>
      <c r="F59" s="78"/>
    </row>
    <row r="60" spans="2:6" x14ac:dyDescent="0.25">
      <c r="B60" s="19" t="s">
        <v>40</v>
      </c>
      <c r="C60" s="9">
        <v>9929</v>
      </c>
      <c r="D60" s="72"/>
      <c r="E60" s="75"/>
      <c r="F60" s="78"/>
    </row>
    <row r="61" spans="2:6" x14ac:dyDescent="0.25">
      <c r="B61" s="19" t="s">
        <v>41</v>
      </c>
      <c r="C61" s="9">
        <v>10103</v>
      </c>
      <c r="D61" s="72"/>
      <c r="E61" s="75"/>
      <c r="F61" s="78"/>
    </row>
    <row r="62" spans="2:6" x14ac:dyDescent="0.25">
      <c r="B62" s="19" t="s">
        <v>42</v>
      </c>
      <c r="C62" s="9">
        <v>2714</v>
      </c>
      <c r="D62" s="72"/>
      <c r="E62" s="75"/>
      <c r="F62" s="78"/>
    </row>
    <row r="63" spans="2:6" x14ac:dyDescent="0.25">
      <c r="B63" s="19" t="s">
        <v>43</v>
      </c>
      <c r="C63" s="9">
        <v>1916</v>
      </c>
      <c r="D63" s="72"/>
      <c r="E63" s="75"/>
      <c r="F63" s="78"/>
    </row>
    <row r="64" spans="2:6" x14ac:dyDescent="0.25">
      <c r="B64" s="19" t="s">
        <v>44</v>
      </c>
      <c r="C64" s="9">
        <v>1446</v>
      </c>
      <c r="D64" s="72"/>
      <c r="E64" s="75"/>
      <c r="F64" s="78"/>
    </row>
    <row r="65" spans="2:6" ht="15.75" thickBot="1" x14ac:dyDescent="0.3">
      <c r="B65" s="14" t="s">
        <v>45</v>
      </c>
      <c r="C65" s="15">
        <v>15359</v>
      </c>
      <c r="D65" s="73"/>
      <c r="E65" s="76"/>
      <c r="F65" s="79"/>
    </row>
    <row r="66" spans="2:6" ht="15.75" thickBot="1" x14ac:dyDescent="0.3">
      <c r="B66" s="8"/>
      <c r="C66" s="20">
        <f>SUM(C54:C65)</f>
        <v>103147</v>
      </c>
      <c r="D66" s="21"/>
      <c r="E66" s="10"/>
      <c r="F66" s="22"/>
    </row>
    <row r="67" spans="2:6" ht="15.75" thickBot="1" x14ac:dyDescent="0.3">
      <c r="B67" s="8"/>
      <c r="C67" s="8"/>
      <c r="D67" s="8"/>
      <c r="E67" s="8"/>
      <c r="F67" s="8"/>
    </row>
    <row r="68" spans="2:6" ht="15.75" thickBot="1" x14ac:dyDescent="0.3">
      <c r="B68" s="53" t="s">
        <v>46</v>
      </c>
      <c r="C68" s="54"/>
      <c r="D68" s="54"/>
      <c r="E68" s="54"/>
      <c r="F68" s="55"/>
    </row>
    <row r="69" spans="2:6" ht="26.25" thickBot="1" x14ac:dyDescent="0.3">
      <c r="B69" s="16" t="s">
        <v>1</v>
      </c>
      <c r="C69" s="16" t="s">
        <v>2</v>
      </c>
      <c r="D69" s="2" t="s">
        <v>3</v>
      </c>
      <c r="E69" s="16" t="s">
        <v>4</v>
      </c>
      <c r="F69" s="16" t="s">
        <v>2</v>
      </c>
    </row>
    <row r="70" spans="2:6" ht="15.75" thickBot="1" x14ac:dyDescent="0.3">
      <c r="B70" s="3" t="s">
        <v>47</v>
      </c>
      <c r="C70" s="4">
        <v>68412</v>
      </c>
      <c r="D70" s="5">
        <f>SUM(C70)</f>
        <v>68412</v>
      </c>
      <c r="E70" s="24">
        <v>2.5999999999999999E-3</v>
      </c>
      <c r="F70" s="25">
        <f>C70*E70</f>
        <v>177.87119999999999</v>
      </c>
    </row>
    <row r="71" spans="2:6" ht="15.75" thickBot="1" x14ac:dyDescent="0.3">
      <c r="B71" s="8"/>
      <c r="C71" s="8"/>
      <c r="D71" s="8"/>
      <c r="E71" s="8"/>
      <c r="F71" s="8"/>
    </row>
    <row r="72" spans="2:6" ht="15.75" thickBot="1" x14ac:dyDescent="0.3">
      <c r="B72" s="56" t="s">
        <v>48</v>
      </c>
      <c r="C72" s="57"/>
      <c r="D72" s="57"/>
      <c r="E72" s="57"/>
      <c r="F72" s="58"/>
    </row>
    <row r="73" spans="2:6" ht="26.25" thickBot="1" x14ac:dyDescent="0.3">
      <c r="B73" s="16" t="s">
        <v>1</v>
      </c>
      <c r="C73" s="16" t="s">
        <v>2</v>
      </c>
      <c r="D73" s="2" t="s">
        <v>3</v>
      </c>
      <c r="E73" s="16" t="s">
        <v>4</v>
      </c>
      <c r="F73" s="16" t="s">
        <v>2</v>
      </c>
    </row>
    <row r="74" spans="2:6" ht="15.75" thickBot="1" x14ac:dyDescent="0.3">
      <c r="B74" s="3" t="s">
        <v>49</v>
      </c>
      <c r="C74" s="4">
        <v>101449</v>
      </c>
      <c r="D74" s="5">
        <f>SUM(C74)</f>
        <v>101449</v>
      </c>
      <c r="E74" s="24">
        <v>2.5999999999999999E-3</v>
      </c>
      <c r="F74" s="25">
        <f>C74*E74</f>
        <v>263.76740000000001</v>
      </c>
    </row>
    <row r="75" spans="2:6" ht="15.75" thickBot="1" x14ac:dyDescent="0.3">
      <c r="B75" s="8"/>
      <c r="C75" s="8"/>
      <c r="D75" s="8"/>
      <c r="E75" s="8"/>
      <c r="F75" s="8"/>
    </row>
    <row r="76" spans="2:6" ht="15.75" thickBot="1" x14ac:dyDescent="0.3">
      <c r="B76" s="62" t="s">
        <v>50</v>
      </c>
      <c r="C76" s="63"/>
      <c r="D76" s="63"/>
      <c r="E76" s="63"/>
      <c r="F76" s="64"/>
    </row>
    <row r="77" spans="2:6" ht="26.25" thickBot="1" x14ac:dyDescent="0.3">
      <c r="B77" s="16" t="s">
        <v>1</v>
      </c>
      <c r="C77" s="16" t="s">
        <v>2</v>
      </c>
      <c r="D77" s="2" t="s">
        <v>3</v>
      </c>
      <c r="E77" s="16" t="s">
        <v>4</v>
      </c>
      <c r="F77" s="16" t="s">
        <v>2</v>
      </c>
    </row>
    <row r="78" spans="2:6" ht="15.75" thickBot="1" x14ac:dyDescent="0.3">
      <c r="B78" s="3" t="s">
        <v>51</v>
      </c>
      <c r="C78" s="4">
        <v>95441</v>
      </c>
      <c r="D78" s="5">
        <f>SUM(C78)</f>
        <v>95441</v>
      </c>
      <c r="E78" s="24">
        <v>2.5999999999999999E-3</v>
      </c>
      <c r="F78" s="25">
        <f>C78*E78</f>
        <v>248.14659999999998</v>
      </c>
    </row>
    <row r="79" spans="2:6" x14ac:dyDescent="0.25">
      <c r="B79" s="100"/>
      <c r="C79" s="99"/>
      <c r="D79" s="101"/>
      <c r="E79" s="102"/>
      <c r="F79" s="103"/>
    </row>
    <row r="80" spans="2:6" x14ac:dyDescent="0.25">
      <c r="B80" s="100"/>
      <c r="C80" s="99"/>
      <c r="D80" s="101"/>
      <c r="E80" s="102"/>
      <c r="F80" s="103"/>
    </row>
    <row r="81" spans="2:6" x14ac:dyDescent="0.25">
      <c r="B81" s="100"/>
      <c r="C81" s="99"/>
      <c r="D81" s="101"/>
      <c r="E81" s="102"/>
      <c r="F81" s="103"/>
    </row>
    <row r="82" spans="2:6" ht="15.75" thickBot="1" x14ac:dyDescent="0.3">
      <c r="B82" s="100"/>
      <c r="C82" s="99"/>
      <c r="D82" s="101"/>
      <c r="E82" s="102"/>
      <c r="F82" s="103"/>
    </row>
    <row r="83" spans="2:6" ht="15.75" thickBot="1" x14ac:dyDescent="0.3">
      <c r="B83" s="89" t="s">
        <v>52</v>
      </c>
      <c r="C83" s="90"/>
      <c r="D83" s="90"/>
      <c r="E83" s="90"/>
      <c r="F83" s="91"/>
    </row>
    <row r="84" spans="2:6" ht="26.25" thickBot="1" x14ac:dyDescent="0.3">
      <c r="B84" s="1" t="s">
        <v>1</v>
      </c>
      <c r="C84" s="1" t="s">
        <v>2</v>
      </c>
      <c r="D84" s="2" t="s">
        <v>3</v>
      </c>
      <c r="E84" s="26" t="s">
        <v>4</v>
      </c>
      <c r="F84" s="16" t="s">
        <v>2</v>
      </c>
    </row>
    <row r="85" spans="2:6" ht="15.75" thickBot="1" x14ac:dyDescent="0.3">
      <c r="B85" s="3" t="s">
        <v>36</v>
      </c>
      <c r="C85" s="4">
        <v>94109</v>
      </c>
      <c r="D85" s="5">
        <f>SUM(C85)</f>
        <v>94109</v>
      </c>
      <c r="E85" s="24">
        <v>2.5999999999999999E-3</v>
      </c>
      <c r="F85" s="27">
        <f>C85*E85</f>
        <v>244.68339999999998</v>
      </c>
    </row>
    <row r="86" spans="2:6" ht="15.75" thickBot="1" x14ac:dyDescent="0.3">
      <c r="B86" s="8"/>
      <c r="C86" s="8"/>
      <c r="D86" s="8"/>
      <c r="E86" s="8"/>
      <c r="F86" s="8"/>
    </row>
    <row r="87" spans="2:6" ht="15.75" thickBot="1" x14ac:dyDescent="0.3">
      <c r="B87" s="92" t="s">
        <v>53</v>
      </c>
      <c r="C87" s="93"/>
      <c r="D87" s="93"/>
      <c r="E87" s="93"/>
      <c r="F87" s="94"/>
    </row>
    <row r="88" spans="2:6" ht="26.25" thickBot="1" x14ac:dyDescent="0.3">
      <c r="B88" s="16" t="s">
        <v>1</v>
      </c>
      <c r="C88" s="16" t="s">
        <v>2</v>
      </c>
      <c r="D88" s="2" t="s">
        <v>3</v>
      </c>
      <c r="E88" s="16" t="s">
        <v>4</v>
      </c>
      <c r="F88" s="16" t="s">
        <v>2</v>
      </c>
    </row>
    <row r="89" spans="2:6" x14ac:dyDescent="0.25">
      <c r="B89" s="17" t="s">
        <v>54</v>
      </c>
      <c r="C89" s="18">
        <v>26223</v>
      </c>
      <c r="D89" s="28"/>
      <c r="E89" s="28"/>
      <c r="F89" s="29"/>
    </row>
    <row r="90" spans="2:6" x14ac:dyDescent="0.25">
      <c r="B90" s="19" t="s">
        <v>55</v>
      </c>
      <c r="C90" s="9">
        <v>7730</v>
      </c>
      <c r="D90" s="8"/>
      <c r="E90" s="8"/>
      <c r="F90" s="30"/>
    </row>
    <row r="91" spans="2:6" x14ac:dyDescent="0.25">
      <c r="B91" s="19" t="s">
        <v>56</v>
      </c>
      <c r="C91" s="9">
        <v>15158</v>
      </c>
      <c r="D91" s="11">
        <f>SUM(C89:C95)</f>
        <v>97414</v>
      </c>
      <c r="E91" s="31">
        <v>2.5999999999999999E-3</v>
      </c>
      <c r="F91" s="32">
        <f>D91*E91</f>
        <v>253.2764</v>
      </c>
    </row>
    <row r="92" spans="2:6" x14ac:dyDescent="0.25">
      <c r="B92" s="19" t="s">
        <v>57</v>
      </c>
      <c r="C92" s="9">
        <v>20342</v>
      </c>
      <c r="D92" s="9"/>
      <c r="E92" s="33"/>
      <c r="F92" s="32"/>
    </row>
    <row r="93" spans="2:6" x14ac:dyDescent="0.25">
      <c r="B93" s="19" t="s">
        <v>58</v>
      </c>
      <c r="C93" s="9">
        <v>4406</v>
      </c>
      <c r="D93" s="9"/>
      <c r="E93" s="33"/>
      <c r="F93" s="32"/>
    </row>
    <row r="94" spans="2:6" x14ac:dyDescent="0.25">
      <c r="B94" s="19" t="s">
        <v>59</v>
      </c>
      <c r="C94" s="9">
        <v>5301</v>
      </c>
      <c r="D94" s="9"/>
      <c r="E94" s="33"/>
      <c r="F94" s="32"/>
    </row>
    <row r="95" spans="2:6" ht="15.75" thickBot="1" x14ac:dyDescent="0.3">
      <c r="B95" s="14" t="s">
        <v>60</v>
      </c>
      <c r="C95" s="15">
        <v>18254</v>
      </c>
      <c r="D95" s="15"/>
      <c r="E95" s="34"/>
      <c r="F95" s="35"/>
    </row>
    <row r="96" spans="2:6" ht="15.75" thickBot="1" x14ac:dyDescent="0.3">
      <c r="B96" s="8"/>
      <c r="C96" s="20">
        <f>SUM(C89:C95)</f>
        <v>97414</v>
      </c>
      <c r="D96" s="9"/>
      <c r="E96" s="33"/>
      <c r="F96" s="36"/>
    </row>
    <row r="97" spans="2:6" ht="15.75" thickBot="1" x14ac:dyDescent="0.3">
      <c r="B97" s="8"/>
      <c r="C97" s="8"/>
      <c r="D97" s="8"/>
      <c r="E97" s="8"/>
      <c r="F97" s="8"/>
    </row>
    <row r="98" spans="2:6" ht="15.75" thickBot="1" x14ac:dyDescent="0.3">
      <c r="B98" s="95" t="s">
        <v>61</v>
      </c>
      <c r="C98" s="96"/>
      <c r="D98" s="96"/>
      <c r="E98" s="96"/>
      <c r="F98" s="97"/>
    </row>
    <row r="99" spans="2:6" ht="26.25" thickBot="1" x14ac:dyDescent="0.3">
      <c r="B99" s="16" t="s">
        <v>1</v>
      </c>
      <c r="C99" s="16" t="s">
        <v>2</v>
      </c>
      <c r="D99" s="2" t="s">
        <v>3</v>
      </c>
      <c r="E99" s="37" t="s">
        <v>4</v>
      </c>
      <c r="F99" s="16" t="s">
        <v>2</v>
      </c>
    </row>
    <row r="100" spans="2:6" x14ac:dyDescent="0.25">
      <c r="B100" s="17" t="s">
        <v>62</v>
      </c>
      <c r="C100" s="18">
        <v>33270</v>
      </c>
      <c r="D100" s="71">
        <f>SUM(C100:C102)</f>
        <v>73704</v>
      </c>
      <c r="E100" s="74">
        <v>2.5999999999999999E-3</v>
      </c>
      <c r="F100" s="77">
        <f>D100*E100</f>
        <v>191.63039999999998</v>
      </c>
    </row>
    <row r="101" spans="2:6" x14ac:dyDescent="0.25">
      <c r="B101" s="19" t="s">
        <v>63</v>
      </c>
      <c r="C101" s="8">
        <v>34971</v>
      </c>
      <c r="D101" s="72"/>
      <c r="E101" s="75"/>
      <c r="F101" s="78"/>
    </row>
    <row r="102" spans="2:6" ht="15.75" thickBot="1" x14ac:dyDescent="0.3">
      <c r="B102" s="14" t="s">
        <v>64</v>
      </c>
      <c r="C102" s="15">
        <v>5463</v>
      </c>
      <c r="D102" s="73"/>
      <c r="E102" s="76"/>
      <c r="F102" s="79"/>
    </row>
    <row r="103" spans="2:6" ht="15.75" thickBot="1" x14ac:dyDescent="0.3">
      <c r="B103" s="8"/>
      <c r="C103" s="20">
        <f>SUM(C100:C102)</f>
        <v>73704</v>
      </c>
      <c r="D103" s="8"/>
      <c r="E103" s="8"/>
      <c r="F103" s="8"/>
    </row>
    <row r="104" spans="2:6" ht="15.75" thickBot="1" x14ac:dyDescent="0.3">
      <c r="B104" s="8"/>
      <c r="C104" s="8"/>
      <c r="D104" s="8"/>
      <c r="E104" s="8"/>
      <c r="F104" s="8"/>
    </row>
    <row r="105" spans="2:6" ht="15.75" thickBot="1" x14ac:dyDescent="0.3">
      <c r="B105" s="38" t="s">
        <v>65</v>
      </c>
      <c r="C105" s="20">
        <f>C6+C10+C14+C18+C22+C26+C38+C50+C66+C70+C74+C78+C85+C96+C103</f>
        <v>1341577</v>
      </c>
      <c r="D105" s="39">
        <f>D6+D10+D14+D18+D22+D26+D30+D43+D54+D70+D74+D78+D85+D91+D100</f>
        <v>1341577</v>
      </c>
      <c r="E105" s="24">
        <v>2.5999999999999999E-3</v>
      </c>
      <c r="F105" s="45">
        <f>D105*E105</f>
        <v>3488.1001999999999</v>
      </c>
    </row>
    <row r="106" spans="2:6" ht="15.75" thickBot="1" x14ac:dyDescent="0.3"/>
    <row r="107" spans="2:6" ht="15.75" thickBot="1" x14ac:dyDescent="0.3">
      <c r="B107" s="41" t="s">
        <v>66</v>
      </c>
      <c r="C107" s="20">
        <v>34775</v>
      </c>
      <c r="E107" s="42">
        <v>2.5999999999999999E-3</v>
      </c>
      <c r="F107" s="40">
        <f>D107*E107</f>
        <v>0</v>
      </c>
    </row>
    <row r="108" spans="2:6" ht="15.75" thickBot="1" x14ac:dyDescent="0.3"/>
    <row r="109" spans="2:6" ht="15.75" thickBot="1" x14ac:dyDescent="0.3">
      <c r="B109" s="46" t="s">
        <v>67</v>
      </c>
      <c r="C109" s="47">
        <f>SUM(C105:C107)</f>
        <v>1376352</v>
      </c>
      <c r="D109" s="48"/>
      <c r="E109" s="49">
        <v>2.5999999999999999E-3</v>
      </c>
      <c r="F109" s="45">
        <f>C109*E109</f>
        <v>3578.5151999999998</v>
      </c>
    </row>
  </sheetData>
  <mergeCells count="28">
    <mergeCell ref="A2:G2"/>
    <mergeCell ref="B76:F76"/>
    <mergeCell ref="B83:F83"/>
    <mergeCell ref="B87:F87"/>
    <mergeCell ref="B98:F98"/>
    <mergeCell ref="D100:D102"/>
    <mergeCell ref="E100:E102"/>
    <mergeCell ref="F100:F102"/>
    <mergeCell ref="B72:F72"/>
    <mergeCell ref="B28:F28"/>
    <mergeCell ref="D30:D37"/>
    <mergeCell ref="E30:E37"/>
    <mergeCell ref="F30:F37"/>
    <mergeCell ref="B41:F41"/>
    <mergeCell ref="D43:D49"/>
    <mergeCell ref="E43:E49"/>
    <mergeCell ref="F43:F49"/>
    <mergeCell ref="B52:F52"/>
    <mergeCell ref="D54:D65"/>
    <mergeCell ref="E54:E65"/>
    <mergeCell ref="F54:F65"/>
    <mergeCell ref="B68:F68"/>
    <mergeCell ref="B24:F24"/>
    <mergeCell ref="B4:F4"/>
    <mergeCell ref="B8:F8"/>
    <mergeCell ref="B12:F12"/>
    <mergeCell ref="B16:F16"/>
    <mergeCell ref="B20:F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Enriquez</dc:creator>
  <cp:lastModifiedBy>Lic. Raúl Rosas Velázquez</cp:lastModifiedBy>
  <cp:lastPrinted>2023-02-08T23:03:14Z</cp:lastPrinted>
  <dcterms:created xsi:type="dcterms:W3CDTF">2023-02-08T21:35:04Z</dcterms:created>
  <dcterms:modified xsi:type="dcterms:W3CDTF">2023-02-08T23:03:16Z</dcterms:modified>
</cp:coreProperties>
</file>